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7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<sst xmlns="http://schemas.openxmlformats.org/spreadsheetml/2006/main" count="184" uniqueCount="126">
  <si>
    <t>image</t>
  </si>
  <si>
    <t>name</t>
  </si>
  <si>
    <t>ean</t>
  </si>
  <si>
    <t>description</t>
  </si>
  <si>
    <t>RCR-24012020006</t>
  </si>
  <si>
    <t>TAZZA CAPPUCCINO FUSION</t>
  </si>
  <si>
    <t xml:space="preserve"> 6</t>
  </si>
  <si>
    <t xml:space="preserve"> 1056</t>
  </si>
  <si>
    <t>RCR-24411020006</t>
  </si>
  <si>
    <t xml:space="preserve"> 2</t>
  </si>
  <si>
    <t xml:space="preserve"> 1140</t>
  </si>
  <si>
    <t>RCR-24458020006</t>
  </si>
  <si>
    <t>TAZZA THE' C/MANICO CARRARA</t>
  </si>
  <si>
    <t>RCR-24940020006</t>
  </si>
  <si>
    <t>BICCHIERE OPERA</t>
  </si>
  <si>
    <t>RCR-25002020006</t>
  </si>
  <si>
    <t>TAZZE THE C/MANICO CARRARA</t>
  </si>
  <si>
    <t>RCR-25019020006</t>
  </si>
  <si>
    <t>BICCHIERE DIAMANTE</t>
  </si>
  <si>
    <t xml:space="preserve"> 840</t>
  </si>
  <si>
    <t>RCR-25020020006</t>
  </si>
  <si>
    <t xml:space="preserve"> 960</t>
  </si>
  <si>
    <t>RCR-25022020006</t>
  </si>
  <si>
    <t>BICCHIERE FIOR DI LOTO</t>
  </si>
  <si>
    <t>RCR-25023020006</t>
  </si>
  <si>
    <t>RCR-2502402006</t>
  </si>
  <si>
    <t>RCR-25026020006</t>
  </si>
  <si>
    <t>BICCHIERE TOSCANA 3</t>
  </si>
  <si>
    <t xml:space="preserve"> 1080</t>
  </si>
  <si>
    <t>RCR-25062020006</t>
  </si>
  <si>
    <t>BOMBONIERA GALA - BASE LX  C.I.</t>
  </si>
  <si>
    <t xml:space="preserve"> 48</t>
  </si>
  <si>
    <t xml:space="preserve"> 1920</t>
  </si>
  <si>
    <t>RCR-25096020006</t>
  </si>
  <si>
    <t>COPPETTA ANYUSE 199  LX  C.I.</t>
  </si>
  <si>
    <t xml:space="preserve"> 72</t>
  </si>
  <si>
    <t xml:space="preserve"> 3024</t>
  </si>
  <si>
    <t>RCR-25141020006</t>
  </si>
  <si>
    <t>CALICE INVINO VINI B.CO</t>
  </si>
  <si>
    <t xml:space="preserve"> 384</t>
  </si>
  <si>
    <t>RCR-25142020006</t>
  </si>
  <si>
    <t>TAZZE THE C/MANICO OPERA</t>
  </si>
  <si>
    <t xml:space="preserve"> 1</t>
  </si>
  <si>
    <t>RCR-25174020006</t>
  </si>
  <si>
    <t>TAZZE THE C/MANICO</t>
  </si>
  <si>
    <t>RCR-25195020006</t>
  </si>
  <si>
    <t>SECCHIELLO GHIACCIO ELSA - C.I.  LX</t>
  </si>
  <si>
    <t xml:space="preserve"> 228</t>
  </si>
  <si>
    <t>RCR-25345020006</t>
  </si>
  <si>
    <t>BICCHIERE TOCAI</t>
  </si>
  <si>
    <t xml:space="preserve"> 1296</t>
  </si>
  <si>
    <t>RCR-25348020006</t>
  </si>
  <si>
    <t xml:space="preserve"> 4116</t>
  </si>
  <si>
    <t>RCR-25390020106</t>
  </si>
  <si>
    <t>BICCHIERE SIDRO 2</t>
  </si>
  <si>
    <t xml:space="preserve"> 1200</t>
  </si>
  <si>
    <t>RCR-25448020006</t>
  </si>
  <si>
    <t xml:space="preserve">BICCHIERE ALISEO 2 </t>
  </si>
  <si>
    <t xml:space="preserve"> 1512</t>
  </si>
  <si>
    <t>RCR-25732020006</t>
  </si>
  <si>
    <t>BICCHIERE UNIKO</t>
  </si>
  <si>
    <t xml:space="preserve"> 1020</t>
  </si>
  <si>
    <t>RCR-41832801806</t>
  </si>
  <si>
    <t>CALICE FUCSIA</t>
  </si>
  <si>
    <t xml:space="preserve"> 1152</t>
  </si>
  <si>
    <t>RCR-43266900106</t>
  </si>
  <si>
    <t>SPARGISALE DELTA CI</t>
  </si>
  <si>
    <t>RCR-43330401606</t>
  </si>
  <si>
    <t>CALICE LEONARDO</t>
  </si>
  <si>
    <t xml:space="preserve"> 600</t>
  </si>
  <si>
    <t>RCR-45068600106</t>
  </si>
  <si>
    <t>CALICE RETSINA - 2</t>
  </si>
  <si>
    <t>RCR-45072800106</t>
  </si>
  <si>
    <t>CALICE RETSINA - 5</t>
  </si>
  <si>
    <t>RCR-45212020006</t>
  </si>
  <si>
    <t>BICCHIERE ARIA</t>
  </si>
  <si>
    <t xml:space="preserve"> 660</t>
  </si>
  <si>
    <t>RCR-45566020106</t>
  </si>
  <si>
    <t>BICCHIERE INVINO HB</t>
  </si>
  <si>
    <t>RCR-45837020006</t>
  </si>
  <si>
    <t>CALICE ALTER 5</t>
  </si>
  <si>
    <t>RCR-45840020006</t>
  </si>
  <si>
    <t>BICCHIERE ALTER HB</t>
  </si>
  <si>
    <t xml:space="preserve"> 648</t>
  </si>
  <si>
    <t>RCR-45919020006</t>
  </si>
  <si>
    <t>CALICE TAKEN - 5</t>
  </si>
  <si>
    <t>RCR-50694000106</t>
  </si>
  <si>
    <t>QUADRO MINI S/TAPPO</t>
  </si>
  <si>
    <t xml:space="preserve"> 948</t>
  </si>
  <si>
    <t>RCR-24217020006</t>
  </si>
  <si>
    <t>TAZZA DA THE' FUSION</t>
  </si>
  <si>
    <t xml:space="preserve"> 912</t>
  </si>
  <si>
    <t>RCR-23790020006</t>
  </si>
  <si>
    <t>VASO LAURUS 190</t>
  </si>
  <si>
    <t>RCR-23816020006</t>
  </si>
  <si>
    <t>BICCHIERE LAURUS 24CL</t>
  </si>
  <si>
    <t xml:space="preserve"> 224</t>
  </si>
  <si>
    <t>RCR-23816030006</t>
  </si>
  <si>
    <t>RCR-23989020006</t>
  </si>
  <si>
    <t>CALICE FUSION</t>
  </si>
  <si>
    <t>RCR-23996030006</t>
  </si>
  <si>
    <t>BICCHIERE FUSION 20CL</t>
  </si>
  <si>
    <t xml:space="preserve"> 170</t>
  </si>
  <si>
    <t>RCR-24804020006</t>
  </si>
  <si>
    <t>CALICE OASIS</t>
  </si>
  <si>
    <t>RCR-24845020006</t>
  </si>
  <si>
    <t>CALICE PORTO FIRE 12,7CL</t>
  </si>
  <si>
    <t xml:space="preserve"> 144</t>
  </si>
  <si>
    <t>RCR-25347020006</t>
  </si>
  <si>
    <t>BICCHIERE TOCAI WHIKSY 21CL</t>
  </si>
  <si>
    <t xml:space="preserve"> 200</t>
  </si>
  <si>
    <t>RCR-45570020006</t>
  </si>
  <si>
    <t>CALICE LILIUM FL 17CL</t>
  </si>
  <si>
    <t xml:space="preserve">BICCHIERE ALISEO  SET 2 PEZZI </t>
  </si>
  <si>
    <t>NO VINCOLI / no restrictions</t>
  </si>
  <si>
    <t>quantity / glass</t>
  </si>
  <si>
    <t>total</t>
  </si>
  <si>
    <t>Quantity Pallets</t>
  </si>
  <si>
    <t>OFFER PRICE TO TAKE ALL</t>
  </si>
  <si>
    <t>Price for one pcs glass</t>
  </si>
  <si>
    <t>q-ty pallets</t>
  </si>
  <si>
    <t>q-ty in SET</t>
  </si>
  <si>
    <t xml:space="preserve">q-ty of sets </t>
  </si>
  <si>
    <t>Q-ty pcs on the pallet</t>
  </si>
  <si>
    <t xml:space="preserve">Q-ty sets on the pallet </t>
  </si>
  <si>
    <t xml:space="preserve">ORDER set q-ty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</si>
</sst>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#,##0.00\ &quot;€&quot;"/>
    <numFmt numFmtId="182" formatCode="[$-410]dddd\ d\ mmmm\ yyyy"/>
    <numFmt numFmtId="183" formatCode="_([$€-2]\ * #,##0.00_);_([$€-2]\ * \(#,##0.00\);_([$€-2]\ * &quot;-&quot;??_);_(@_)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53"/>
      <name val="Calibri"/>
      <family val="2"/>
    </font>
    <font>
      <sz val="16"/>
      <color indexed="53"/>
      <name val="Calibri"/>
      <family val="2"/>
    </font>
    <font>
      <b/>
      <sz val="14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44" fontId="0" fillId="0" borderId="0" xfId="0" applyNumberFormat="1" applyFill="1" applyAlignment="1" applyProtection="1">
      <alignment horizontal="center" vertical="center"/>
      <protection/>
    </xf>
    <xf numFmtId="44" fontId="0" fillId="0" borderId="10" xfId="0" applyNumberFormat="1" applyFill="1" applyBorder="1" applyAlignment="1" applyProtection="1">
      <alignment horizontal="center" vertical="center"/>
      <protection/>
    </xf>
    <xf numFmtId="44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 applyProtection="1">
      <alignment horizontal="center" vertical="center"/>
      <protection/>
    </xf>
    <xf numFmtId="44" fontId="39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2" fontId="0" fillId="0" borderId="14" xfId="0" applyNumberFormat="1" applyFill="1" applyBorder="1" applyAlignment="1" applyProtection="1">
      <alignment horizontal="center" vertical="center"/>
      <protection/>
    </xf>
    <xf numFmtId="183" fontId="0" fillId="0" borderId="0" xfId="0" applyNumberFormat="1" applyFill="1" applyAlignment="1" applyProtection="1">
      <alignment horizontal="center" vertical="center"/>
      <protection/>
    </xf>
    <xf numFmtId="183" fontId="39" fillId="0" borderId="0" xfId="0" applyNumberFormat="1" applyFont="1" applyFill="1" applyAlignment="1" applyProtection="1">
      <alignment horizontal="right" vertical="center"/>
      <protection/>
    </xf>
    <xf numFmtId="183" fontId="0" fillId="0" borderId="10" xfId="0" applyNumberForma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1" fontId="0" fillId="35" borderId="0" xfId="0" applyNumberFormat="1" applyFill="1" applyAlignment="1" applyProtection="1">
      <alignment horizontal="center" vertical="center"/>
      <protection/>
    </xf>
    <xf numFmtId="183" fontId="0" fillId="35" borderId="0" xfId="0" applyNumberFormat="1" applyFill="1" applyAlignment="1" applyProtection="1">
      <alignment horizontal="center" vertical="center"/>
      <protection/>
    </xf>
    <xf numFmtId="44" fontId="0" fillId="35" borderId="0" xfId="0" applyNumberFormat="1" applyFill="1" applyAlignment="1" applyProtection="1">
      <alignment horizontal="center" vertical="center"/>
      <protection/>
    </xf>
    <xf numFmtId="2" fontId="0" fillId="35" borderId="0" xfId="0" applyNumberFormat="1" applyFill="1" applyAlignment="1" applyProtection="1">
      <alignment horizontal="center" vertical="center"/>
      <protection/>
    </xf>
    <xf numFmtId="180" fontId="0" fillId="35" borderId="0" xfId="0" applyNumberFormat="1" applyFill="1" applyAlignment="1" applyProtection="1">
      <alignment horizontal="center" vertical="center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1" fontId="1" fillId="20" borderId="15" xfId="0" applyNumberFormat="1" applyFont="1" applyFill="1" applyBorder="1" applyAlignment="1" applyProtection="1">
      <alignment horizontal="center" vertical="center" wrapText="1"/>
      <protection/>
    </xf>
    <xf numFmtId="183" fontId="1" fillId="20" borderId="15" xfId="0" applyNumberFormat="1" applyFont="1" applyFill="1" applyBorder="1" applyAlignment="1" applyProtection="1">
      <alignment horizontal="center" vertical="center" wrapText="1"/>
      <protection/>
    </xf>
    <xf numFmtId="44" fontId="1" fillId="20" borderId="15" xfId="0" applyNumberFormat="1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2" fontId="1" fillId="20" borderId="15" xfId="0" applyNumberFormat="1" applyFont="1" applyFill="1" applyBorder="1" applyAlignment="1" applyProtection="1">
      <alignment horizontal="center" vertical="center" wrapText="1"/>
      <protection/>
    </xf>
    <xf numFmtId="0" fontId="1" fillId="20" borderId="16" xfId="0" applyFont="1" applyFill="1" applyBorder="1" applyAlignment="1" applyProtection="1">
      <alignment horizontal="center" vertical="center" wrapText="1"/>
      <protection/>
    </xf>
    <xf numFmtId="0" fontId="0" fillId="20" borderId="17" xfId="0" applyFill="1" applyBorder="1" applyAlignment="1" applyProtection="1">
      <alignment horizontal="center" vertical="center" wrapText="1"/>
      <protection/>
    </xf>
    <xf numFmtId="2" fontId="0" fillId="20" borderId="17" xfId="0" applyNumberFormat="1" applyFill="1" applyBorder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47625</xdr:rowOff>
    </xdr:from>
    <xdr:to>
      <xdr:col>0</xdr:col>
      <xdr:colOff>685800</xdr:colOff>
      <xdr:row>6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812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47625</xdr:rowOff>
    </xdr:from>
    <xdr:to>
      <xdr:col>0</xdr:col>
      <xdr:colOff>685800</xdr:colOff>
      <xdr:row>7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47625</xdr:rowOff>
    </xdr:from>
    <xdr:to>
      <xdr:col>0</xdr:col>
      <xdr:colOff>685800</xdr:colOff>
      <xdr:row>8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956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47625</xdr:rowOff>
    </xdr:from>
    <xdr:to>
      <xdr:col>0</xdr:col>
      <xdr:colOff>685800</xdr:colOff>
      <xdr:row>9</xdr:row>
      <xdr:rowOff>523875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9528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685800</xdr:colOff>
      <xdr:row>10</xdr:row>
      <xdr:rowOff>523875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101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47625</xdr:rowOff>
    </xdr:from>
    <xdr:to>
      <xdr:col>0</xdr:col>
      <xdr:colOff>523875</xdr:colOff>
      <xdr:row>11</xdr:row>
      <xdr:rowOff>523875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526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47625</xdr:rowOff>
    </xdr:from>
    <xdr:to>
      <xdr:col>0</xdr:col>
      <xdr:colOff>685800</xdr:colOff>
      <xdr:row>12</xdr:row>
      <xdr:rowOff>523875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59245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685800</xdr:colOff>
      <xdr:row>13</xdr:row>
      <xdr:rowOff>523875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65817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47625</xdr:rowOff>
    </xdr:from>
    <xdr:to>
      <xdr:col>0</xdr:col>
      <xdr:colOff>685800</xdr:colOff>
      <xdr:row>14</xdr:row>
      <xdr:rowOff>523875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2390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47625</xdr:rowOff>
    </xdr:from>
    <xdr:to>
      <xdr:col>0</xdr:col>
      <xdr:colOff>438150</xdr:colOff>
      <xdr:row>15</xdr:row>
      <xdr:rowOff>523875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789622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47625</xdr:rowOff>
    </xdr:from>
    <xdr:to>
      <xdr:col>0</xdr:col>
      <xdr:colOff>685800</xdr:colOff>
      <xdr:row>16</xdr:row>
      <xdr:rowOff>523875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85534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47625</xdr:rowOff>
    </xdr:from>
    <xdr:to>
      <xdr:col>0</xdr:col>
      <xdr:colOff>676275</xdr:colOff>
      <xdr:row>18</xdr:row>
      <xdr:rowOff>523875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9401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47625</xdr:rowOff>
    </xdr:from>
    <xdr:to>
      <xdr:col>0</xdr:col>
      <xdr:colOff>685800</xdr:colOff>
      <xdr:row>19</xdr:row>
      <xdr:rowOff>523875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00584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47625</xdr:rowOff>
    </xdr:from>
    <xdr:to>
      <xdr:col>0</xdr:col>
      <xdr:colOff>685800</xdr:colOff>
      <xdr:row>20</xdr:row>
      <xdr:rowOff>523875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07156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47625</xdr:rowOff>
    </xdr:from>
    <xdr:to>
      <xdr:col>0</xdr:col>
      <xdr:colOff>685800</xdr:colOff>
      <xdr:row>21</xdr:row>
      <xdr:rowOff>523875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113728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47625</xdr:rowOff>
    </xdr:from>
    <xdr:to>
      <xdr:col>0</xdr:col>
      <xdr:colOff>685800</xdr:colOff>
      <xdr:row>22</xdr:row>
      <xdr:rowOff>523875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120300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47625</xdr:rowOff>
    </xdr:from>
    <xdr:to>
      <xdr:col>0</xdr:col>
      <xdr:colOff>685800</xdr:colOff>
      <xdr:row>23</xdr:row>
      <xdr:rowOff>523875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126873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47625</xdr:rowOff>
    </xdr:from>
    <xdr:to>
      <xdr:col>0</xdr:col>
      <xdr:colOff>685800</xdr:colOff>
      <xdr:row>24</xdr:row>
      <xdr:rowOff>523875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33445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47625</xdr:rowOff>
    </xdr:from>
    <xdr:to>
      <xdr:col>0</xdr:col>
      <xdr:colOff>685800</xdr:colOff>
      <xdr:row>25</xdr:row>
      <xdr:rowOff>523875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40017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26</xdr:row>
      <xdr:rowOff>47625</xdr:rowOff>
    </xdr:from>
    <xdr:to>
      <xdr:col>0</xdr:col>
      <xdr:colOff>685800</xdr:colOff>
      <xdr:row>26</xdr:row>
      <xdr:rowOff>523875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146589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0</xdr:col>
      <xdr:colOff>685800</xdr:colOff>
      <xdr:row>27</xdr:row>
      <xdr:rowOff>523875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153162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47625</xdr:rowOff>
    </xdr:from>
    <xdr:to>
      <xdr:col>0</xdr:col>
      <xdr:colOff>685800</xdr:colOff>
      <xdr:row>28</xdr:row>
      <xdr:rowOff>523875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59734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47625</xdr:rowOff>
    </xdr:from>
    <xdr:to>
      <xdr:col>0</xdr:col>
      <xdr:colOff>438150</xdr:colOff>
      <xdr:row>29</xdr:row>
      <xdr:rowOff>523875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166306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47625</xdr:rowOff>
    </xdr:from>
    <xdr:to>
      <xdr:col>0</xdr:col>
      <xdr:colOff>685800</xdr:colOff>
      <xdr:row>30</xdr:row>
      <xdr:rowOff>523875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172878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47625</xdr:rowOff>
    </xdr:from>
    <xdr:to>
      <xdr:col>0</xdr:col>
      <xdr:colOff>685800</xdr:colOff>
      <xdr:row>31</xdr:row>
      <xdr:rowOff>523875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9451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47625</xdr:rowOff>
    </xdr:from>
    <xdr:to>
      <xdr:col>0</xdr:col>
      <xdr:colOff>685800</xdr:colOff>
      <xdr:row>32</xdr:row>
      <xdr:rowOff>523875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186023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47625</xdr:rowOff>
    </xdr:from>
    <xdr:to>
      <xdr:col>0</xdr:col>
      <xdr:colOff>685800</xdr:colOff>
      <xdr:row>33</xdr:row>
      <xdr:rowOff>523875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192595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</xdr:row>
      <xdr:rowOff>47625</xdr:rowOff>
    </xdr:from>
    <xdr:to>
      <xdr:col>0</xdr:col>
      <xdr:colOff>381000</xdr:colOff>
      <xdr:row>34</xdr:row>
      <xdr:rowOff>523875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19916775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47625</xdr:rowOff>
    </xdr:from>
    <xdr:to>
      <xdr:col>0</xdr:col>
      <xdr:colOff>381000</xdr:colOff>
      <xdr:row>35</xdr:row>
      <xdr:rowOff>523875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20574000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47625</xdr:rowOff>
    </xdr:from>
    <xdr:to>
      <xdr:col>0</xdr:col>
      <xdr:colOff>685800</xdr:colOff>
      <xdr:row>36</xdr:row>
      <xdr:rowOff>523875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212312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0</xdr:col>
      <xdr:colOff>685800</xdr:colOff>
      <xdr:row>37</xdr:row>
      <xdr:rowOff>523875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2188845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47625</xdr:rowOff>
    </xdr:from>
    <xdr:to>
      <xdr:col>0</xdr:col>
      <xdr:colOff>685800</xdr:colOff>
      <xdr:row>39</xdr:row>
      <xdr:rowOff>523875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227361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47625</xdr:rowOff>
    </xdr:from>
    <xdr:to>
      <xdr:col>0</xdr:col>
      <xdr:colOff>409575</xdr:colOff>
      <xdr:row>40</xdr:row>
      <xdr:rowOff>523875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233934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47625</xdr:rowOff>
    </xdr:from>
    <xdr:to>
      <xdr:col>0</xdr:col>
      <xdr:colOff>466725</xdr:colOff>
      <xdr:row>41</xdr:row>
      <xdr:rowOff>523875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240506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47625</xdr:rowOff>
    </xdr:from>
    <xdr:to>
      <xdr:col>0</xdr:col>
      <xdr:colOff>466725</xdr:colOff>
      <xdr:row>42</xdr:row>
      <xdr:rowOff>523875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625" y="247078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47625</xdr:rowOff>
    </xdr:from>
    <xdr:to>
      <xdr:col>0</xdr:col>
      <xdr:colOff>685800</xdr:colOff>
      <xdr:row>43</xdr:row>
      <xdr:rowOff>523875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253650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47625</xdr:rowOff>
    </xdr:from>
    <xdr:to>
      <xdr:col>0</xdr:col>
      <xdr:colOff>523875</xdr:colOff>
      <xdr:row>44</xdr:row>
      <xdr:rowOff>523875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26022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47625</xdr:rowOff>
    </xdr:from>
    <xdr:to>
      <xdr:col>0</xdr:col>
      <xdr:colOff>409575</xdr:colOff>
      <xdr:row>45</xdr:row>
      <xdr:rowOff>523875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" y="26679525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47625</xdr:rowOff>
    </xdr:from>
    <xdr:to>
      <xdr:col>0</xdr:col>
      <xdr:colOff>523875</xdr:colOff>
      <xdr:row>46</xdr:row>
      <xdr:rowOff>523875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2733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48</xdr:row>
      <xdr:rowOff>47625</xdr:rowOff>
    </xdr:from>
    <xdr:to>
      <xdr:col>0</xdr:col>
      <xdr:colOff>523875</xdr:colOff>
      <xdr:row>48</xdr:row>
      <xdr:rowOff>523875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625" y="28184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47625</xdr:rowOff>
    </xdr:from>
    <xdr:to>
      <xdr:col>1</xdr:col>
      <xdr:colOff>1209675</xdr:colOff>
      <xdr:row>2</xdr:row>
      <xdr:rowOff>219075</xdr:rowOff>
    </xdr:to>
    <xdr:pic>
      <xdr:nvPicPr>
        <xdr:cNvPr id="41" name="Immagine 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90550" y="47625"/>
          <a:ext cx="1752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="90" zoomScaleNormal="90" workbookViewId="0" topLeftCell="A1">
      <selection activeCell="R7" sqref="R7"/>
    </sheetView>
  </sheetViews>
  <sheetFormatPr defaultColWidth="9.140625" defaultRowHeight="15"/>
  <cols>
    <col min="1" max="1" width="17.00390625" style="3" customWidth="1"/>
    <col min="2" max="2" width="18.7109375" style="3" customWidth="1"/>
    <col min="3" max="3" width="16.421875" style="4" customWidth="1"/>
    <col min="4" max="4" width="42.421875" style="3" customWidth="1"/>
    <col min="5" max="5" width="13.421875" style="3" customWidth="1"/>
    <col min="6" max="6" width="11.140625" style="24" customWidth="1"/>
    <col min="7" max="7" width="24.00390625" style="5" customWidth="1"/>
    <col min="8" max="8" width="12.140625" style="3" customWidth="1"/>
    <col min="9" max="9" width="8.140625" style="3" bestFit="1" customWidth="1"/>
    <col min="10" max="10" width="8.140625" style="16" customWidth="1"/>
    <col min="11" max="11" width="9.140625" style="3" customWidth="1"/>
    <col min="12" max="12" width="9.140625" style="3" bestFit="1" customWidth="1"/>
    <col min="13" max="13" width="9.140625" style="3" customWidth="1"/>
    <col min="14" max="14" width="9.140625" style="16" customWidth="1"/>
    <col min="15" max="16384" width="9.140625" style="3" customWidth="1"/>
  </cols>
  <sheetData>
    <row r="1" ht="15"/>
    <row r="2" ht="21">
      <c r="D2" s="10" t="s">
        <v>114</v>
      </c>
    </row>
    <row r="3" spans="6:7" ht="19.5" thickBot="1">
      <c r="F3" s="25" t="s">
        <v>118</v>
      </c>
      <c r="G3" s="14"/>
    </row>
    <row r="4" spans="5:15" ht="19.5" thickBot="1">
      <c r="E4" s="8">
        <f>SUM(E7:E49)</f>
        <v>408287</v>
      </c>
      <c r="F4" s="42">
        <f>G3/E4</f>
        <v>0</v>
      </c>
      <c r="G4" s="7">
        <f>SUM(G7:G49)</f>
        <v>1582385.3499999999</v>
      </c>
      <c r="K4" s="8">
        <f>SUM(K7:K49)</f>
        <v>501.9823093012162</v>
      </c>
      <c r="L4" s="8">
        <f>SUM(L7:L49)</f>
        <v>84011</v>
      </c>
      <c r="M4" s="43"/>
      <c r="N4" s="43"/>
      <c r="O4" s="21"/>
    </row>
    <row r="5" spans="1:14" s="11" customFormat="1" ht="61.5" thickBot="1" thickTop="1">
      <c r="A5" s="33" t="s">
        <v>0</v>
      </c>
      <c r="B5" s="33" t="s">
        <v>1</v>
      </c>
      <c r="C5" s="34" t="s">
        <v>2</v>
      </c>
      <c r="D5" s="33" t="s">
        <v>3</v>
      </c>
      <c r="E5" s="33" t="s">
        <v>115</v>
      </c>
      <c r="F5" s="35" t="s">
        <v>119</v>
      </c>
      <c r="G5" s="36" t="s">
        <v>116</v>
      </c>
      <c r="H5" s="37" t="s">
        <v>121</v>
      </c>
      <c r="I5" s="37" t="s">
        <v>123</v>
      </c>
      <c r="J5" s="38" t="s">
        <v>124</v>
      </c>
      <c r="K5" s="37" t="s">
        <v>117</v>
      </c>
      <c r="L5" s="39" t="s">
        <v>122</v>
      </c>
      <c r="M5" s="40" t="s">
        <v>125</v>
      </c>
      <c r="N5" s="41" t="s">
        <v>120</v>
      </c>
    </row>
    <row r="6" spans="1:14" ht="15.75" thickTop="1">
      <c r="A6" s="1"/>
      <c r="B6" s="1"/>
      <c r="C6" s="1"/>
      <c r="D6" s="1"/>
      <c r="E6" s="1"/>
      <c r="F6" s="26"/>
      <c r="G6" s="6"/>
      <c r="H6" s="15"/>
      <c r="I6" s="1"/>
      <c r="J6" s="17"/>
      <c r="L6" s="12"/>
      <c r="M6" s="22"/>
      <c r="N6" s="23"/>
    </row>
    <row r="7" spans="1:14" ht="51.75" customHeight="1">
      <c r="A7" s="1"/>
      <c r="B7" s="1" t="s">
        <v>4</v>
      </c>
      <c r="C7" s="2">
        <v>8007815240128</v>
      </c>
      <c r="D7" s="1" t="s">
        <v>5</v>
      </c>
      <c r="E7" s="1">
        <v>900</v>
      </c>
      <c r="F7" s="26">
        <v>8.28</v>
      </c>
      <c r="G7" s="6">
        <f aca="true" t="shared" si="0" ref="G7:G49">F7*E7</f>
        <v>7451.999999999999</v>
      </c>
      <c r="H7" s="15" t="s">
        <v>6</v>
      </c>
      <c r="I7" s="12" t="s">
        <v>7</v>
      </c>
      <c r="J7" s="18">
        <f>I7/H7</f>
        <v>176</v>
      </c>
      <c r="K7" s="13">
        <f>L7/J7</f>
        <v>0.8522727272727273</v>
      </c>
      <c r="L7" s="19">
        <f aca="true" t="shared" si="1" ref="L7:L49">E7/H7</f>
        <v>150</v>
      </c>
      <c r="M7" s="20"/>
      <c r="N7" s="18">
        <f>M7/J7</f>
        <v>0</v>
      </c>
    </row>
    <row r="8" spans="1:14" ht="51.75" customHeight="1">
      <c r="A8" s="1"/>
      <c r="B8" s="1" t="s">
        <v>8</v>
      </c>
      <c r="C8" s="2">
        <v>8007815244119</v>
      </c>
      <c r="D8" s="9" t="s">
        <v>113</v>
      </c>
      <c r="E8" s="1">
        <v>530</v>
      </c>
      <c r="F8" s="26">
        <v>2.79</v>
      </c>
      <c r="G8" s="6">
        <f t="shared" si="0"/>
        <v>1478.7</v>
      </c>
      <c r="H8" s="15" t="s">
        <v>9</v>
      </c>
      <c r="I8" s="12" t="s">
        <v>10</v>
      </c>
      <c r="J8" s="18">
        <f aca="true" t="shared" si="2" ref="J8:J49">I8/H8</f>
        <v>570</v>
      </c>
      <c r="K8" s="13">
        <f aca="true" t="shared" si="3" ref="K8:K49">L8/J8</f>
        <v>0.4649122807017544</v>
      </c>
      <c r="L8" s="19">
        <f t="shared" si="1"/>
        <v>265</v>
      </c>
      <c r="M8" s="20"/>
      <c r="N8" s="18">
        <f>M8/J8</f>
        <v>0</v>
      </c>
    </row>
    <row r="9" spans="1:14" ht="51.75" customHeight="1">
      <c r="A9" s="1"/>
      <c r="B9" s="1" t="s">
        <v>11</v>
      </c>
      <c r="C9" s="2">
        <v>8007815244584</v>
      </c>
      <c r="D9" s="1" t="s">
        <v>12</v>
      </c>
      <c r="E9" s="1">
        <v>948</v>
      </c>
      <c r="F9" s="26">
        <v>3.49</v>
      </c>
      <c r="G9" s="6">
        <f t="shared" si="0"/>
        <v>3308.52</v>
      </c>
      <c r="H9" s="15" t="s">
        <v>6</v>
      </c>
      <c r="I9" s="12" t="s">
        <v>7</v>
      </c>
      <c r="J9" s="18">
        <f t="shared" si="2"/>
        <v>176</v>
      </c>
      <c r="K9" s="13">
        <f t="shared" si="3"/>
        <v>0.8977272727272727</v>
      </c>
      <c r="L9" s="19">
        <f t="shared" si="1"/>
        <v>158</v>
      </c>
      <c r="M9" s="20"/>
      <c r="N9" s="18">
        <f>M9/J9</f>
        <v>0</v>
      </c>
    </row>
    <row r="10" spans="1:14" ht="51.75" customHeight="1">
      <c r="A10" s="1"/>
      <c r="B10" s="1" t="s">
        <v>13</v>
      </c>
      <c r="C10" s="2"/>
      <c r="D10" s="1" t="s">
        <v>14</v>
      </c>
      <c r="E10" s="1">
        <v>1800</v>
      </c>
      <c r="F10" s="26">
        <v>1.92</v>
      </c>
      <c r="G10" s="6">
        <f t="shared" si="0"/>
        <v>3456</v>
      </c>
      <c r="H10" s="15" t="s">
        <v>6</v>
      </c>
      <c r="I10" s="12" t="s">
        <v>10</v>
      </c>
      <c r="J10" s="18">
        <f t="shared" si="2"/>
        <v>190</v>
      </c>
      <c r="K10" s="13">
        <f t="shared" si="3"/>
        <v>1.5789473684210527</v>
      </c>
      <c r="L10" s="19">
        <f t="shared" si="1"/>
        <v>300</v>
      </c>
      <c r="M10" s="20"/>
      <c r="N10" s="18">
        <f>M10/J10</f>
        <v>0</v>
      </c>
    </row>
    <row r="11" spans="1:14" ht="51.75" customHeight="1">
      <c r="A11" s="1"/>
      <c r="B11" s="1" t="s">
        <v>15</v>
      </c>
      <c r="C11" s="2">
        <v>8007815250028</v>
      </c>
      <c r="D11" s="1" t="s">
        <v>16</v>
      </c>
      <c r="E11" s="1">
        <v>2196</v>
      </c>
      <c r="F11" s="26">
        <v>5.1</v>
      </c>
      <c r="G11" s="6">
        <f t="shared" si="0"/>
        <v>11199.599999999999</v>
      </c>
      <c r="H11" s="15" t="s">
        <v>6</v>
      </c>
      <c r="I11" s="12" t="s">
        <v>7</v>
      </c>
      <c r="J11" s="18">
        <f t="shared" si="2"/>
        <v>176</v>
      </c>
      <c r="K11" s="13">
        <f t="shared" si="3"/>
        <v>2.0795454545454546</v>
      </c>
      <c r="L11" s="19">
        <f t="shared" si="1"/>
        <v>366</v>
      </c>
      <c r="M11" s="20"/>
      <c r="N11" s="18">
        <f>M11/J11</f>
        <v>0</v>
      </c>
    </row>
    <row r="12" spans="1:14" ht="51.75" customHeight="1">
      <c r="A12" s="1"/>
      <c r="B12" s="1" t="s">
        <v>17</v>
      </c>
      <c r="C12" s="2">
        <v>8007815250196</v>
      </c>
      <c r="D12" s="1" t="s">
        <v>18</v>
      </c>
      <c r="E12" s="1">
        <v>180</v>
      </c>
      <c r="F12" s="26">
        <v>2.07</v>
      </c>
      <c r="G12" s="6">
        <f t="shared" si="0"/>
        <v>372.59999999999997</v>
      </c>
      <c r="H12" s="15" t="s">
        <v>6</v>
      </c>
      <c r="I12" s="12" t="s">
        <v>19</v>
      </c>
      <c r="J12" s="18">
        <f t="shared" si="2"/>
        <v>140</v>
      </c>
      <c r="K12" s="13">
        <f t="shared" si="3"/>
        <v>0.21428571428571427</v>
      </c>
      <c r="L12" s="19">
        <f t="shared" si="1"/>
        <v>30</v>
      </c>
      <c r="M12" s="20"/>
      <c r="N12" s="18">
        <f>M12/J12</f>
        <v>0</v>
      </c>
    </row>
    <row r="13" spans="1:14" ht="51.75" customHeight="1">
      <c r="A13" s="1"/>
      <c r="B13" s="1" t="s">
        <v>20</v>
      </c>
      <c r="C13" s="2">
        <v>8007815250202</v>
      </c>
      <c r="D13" s="1" t="s">
        <v>18</v>
      </c>
      <c r="E13" s="1">
        <v>180</v>
      </c>
      <c r="F13" s="26">
        <v>1.93</v>
      </c>
      <c r="G13" s="6">
        <f t="shared" si="0"/>
        <v>347.4</v>
      </c>
      <c r="H13" s="15" t="s">
        <v>6</v>
      </c>
      <c r="I13" s="12" t="s">
        <v>21</v>
      </c>
      <c r="J13" s="18">
        <f t="shared" si="2"/>
        <v>160</v>
      </c>
      <c r="K13" s="13">
        <f t="shared" si="3"/>
        <v>0.1875</v>
      </c>
      <c r="L13" s="19">
        <f t="shared" si="1"/>
        <v>30</v>
      </c>
      <c r="M13" s="20"/>
      <c r="N13" s="18">
        <f>M13/J13</f>
        <v>0</v>
      </c>
    </row>
    <row r="14" spans="1:14" ht="51.75" customHeight="1">
      <c r="A14" s="1"/>
      <c r="B14" s="1" t="s">
        <v>22</v>
      </c>
      <c r="C14" s="2">
        <v>8007815250226</v>
      </c>
      <c r="D14" s="1" t="s">
        <v>23</v>
      </c>
      <c r="E14" s="1">
        <v>6000</v>
      </c>
      <c r="F14" s="26">
        <v>2.26</v>
      </c>
      <c r="G14" s="6">
        <f t="shared" si="0"/>
        <v>13559.999999999998</v>
      </c>
      <c r="H14" s="15" t="s">
        <v>6</v>
      </c>
      <c r="I14" s="12" t="s">
        <v>19</v>
      </c>
      <c r="J14" s="18">
        <f t="shared" si="2"/>
        <v>140</v>
      </c>
      <c r="K14" s="13">
        <f t="shared" si="3"/>
        <v>7.142857142857143</v>
      </c>
      <c r="L14" s="19">
        <f t="shared" si="1"/>
        <v>1000</v>
      </c>
      <c r="M14" s="20"/>
      <c r="N14" s="18">
        <f>M14/J14</f>
        <v>0</v>
      </c>
    </row>
    <row r="15" spans="1:14" ht="51.75" customHeight="1">
      <c r="A15" s="1"/>
      <c r="B15" s="1" t="s">
        <v>24</v>
      </c>
      <c r="C15" s="2">
        <v>8007815250233</v>
      </c>
      <c r="D15" s="1" t="s">
        <v>23</v>
      </c>
      <c r="E15" s="1">
        <v>56340</v>
      </c>
      <c r="F15" s="26">
        <v>2.26</v>
      </c>
      <c r="G15" s="6">
        <f t="shared" si="0"/>
        <v>127328.4</v>
      </c>
      <c r="H15" s="15" t="s">
        <v>6</v>
      </c>
      <c r="I15" s="12">
        <v>960</v>
      </c>
      <c r="J15" s="18">
        <f t="shared" si="2"/>
        <v>160</v>
      </c>
      <c r="K15" s="13">
        <f t="shared" si="3"/>
        <v>58.6875</v>
      </c>
      <c r="L15" s="19">
        <f t="shared" si="1"/>
        <v>9390</v>
      </c>
      <c r="M15" s="20"/>
      <c r="N15" s="18">
        <f>M15/J15</f>
        <v>0</v>
      </c>
    </row>
    <row r="16" spans="1:14" ht="51.75" customHeight="1">
      <c r="A16" s="1"/>
      <c r="B16" s="1" t="s">
        <v>25</v>
      </c>
      <c r="C16" s="2">
        <v>8007815250240</v>
      </c>
      <c r="D16" s="1" t="s">
        <v>23</v>
      </c>
      <c r="E16" s="1">
        <v>8376</v>
      </c>
      <c r="F16" s="26">
        <v>2.26</v>
      </c>
      <c r="G16" s="6">
        <f t="shared" si="0"/>
        <v>18929.76</v>
      </c>
      <c r="H16" s="15" t="s">
        <v>6</v>
      </c>
      <c r="I16" s="12" t="s">
        <v>21</v>
      </c>
      <c r="J16" s="18">
        <f t="shared" si="2"/>
        <v>160</v>
      </c>
      <c r="K16" s="13">
        <f t="shared" si="3"/>
        <v>8.725</v>
      </c>
      <c r="L16" s="19">
        <f t="shared" si="1"/>
        <v>1396</v>
      </c>
      <c r="M16" s="20"/>
      <c r="N16" s="18">
        <f>M16/J16</f>
        <v>0</v>
      </c>
    </row>
    <row r="17" spans="1:14" ht="51.75" customHeight="1">
      <c r="A17" s="1"/>
      <c r="B17" s="1" t="s">
        <v>26</v>
      </c>
      <c r="C17" s="2">
        <v>8007815250264</v>
      </c>
      <c r="D17" s="1" t="s">
        <v>27</v>
      </c>
      <c r="E17" s="1">
        <v>92880</v>
      </c>
      <c r="F17" s="26">
        <v>2.16</v>
      </c>
      <c r="G17" s="6">
        <f t="shared" si="0"/>
        <v>200620.80000000002</v>
      </c>
      <c r="H17" s="15" t="s">
        <v>6</v>
      </c>
      <c r="I17" s="12" t="s">
        <v>28</v>
      </c>
      <c r="J17" s="18">
        <f t="shared" si="2"/>
        <v>180</v>
      </c>
      <c r="K17" s="13">
        <f t="shared" si="3"/>
        <v>86</v>
      </c>
      <c r="L17" s="19">
        <f t="shared" si="1"/>
        <v>15480</v>
      </c>
      <c r="M17" s="20"/>
      <c r="N17" s="18">
        <f>M17/J17</f>
        <v>0</v>
      </c>
    </row>
    <row r="18" spans="1:14" ht="15">
      <c r="A18" s="1"/>
      <c r="B18" s="1" t="s">
        <v>29</v>
      </c>
      <c r="C18" s="2"/>
      <c r="D18" s="1" t="s">
        <v>30</v>
      </c>
      <c r="E18" s="1">
        <v>4656</v>
      </c>
      <c r="F18" s="26">
        <v>0.83</v>
      </c>
      <c r="G18" s="6">
        <f t="shared" si="0"/>
        <v>3864.48</v>
      </c>
      <c r="H18" s="15" t="s">
        <v>31</v>
      </c>
      <c r="I18" s="12" t="s">
        <v>32</v>
      </c>
      <c r="J18" s="18">
        <f t="shared" si="2"/>
        <v>40</v>
      </c>
      <c r="K18" s="13">
        <f t="shared" si="3"/>
        <v>2.425</v>
      </c>
      <c r="L18" s="19">
        <f t="shared" si="1"/>
        <v>97</v>
      </c>
      <c r="M18" s="20"/>
      <c r="N18" s="18">
        <f>M18/J18</f>
        <v>0</v>
      </c>
    </row>
    <row r="19" spans="1:14" ht="51.75" customHeight="1">
      <c r="A19" s="1"/>
      <c r="B19" s="1" t="s">
        <v>33</v>
      </c>
      <c r="C19" s="2">
        <v>8007815250967</v>
      </c>
      <c r="D19" s="1" t="s">
        <v>34</v>
      </c>
      <c r="E19" s="1">
        <v>15192</v>
      </c>
      <c r="F19" s="26">
        <v>0.79</v>
      </c>
      <c r="G19" s="6">
        <f t="shared" si="0"/>
        <v>12001.68</v>
      </c>
      <c r="H19" s="15" t="s">
        <v>35</v>
      </c>
      <c r="I19" s="12" t="s">
        <v>36</v>
      </c>
      <c r="J19" s="18">
        <f t="shared" si="2"/>
        <v>42</v>
      </c>
      <c r="K19" s="13">
        <f t="shared" si="3"/>
        <v>5.023809523809524</v>
      </c>
      <c r="L19" s="19">
        <f t="shared" si="1"/>
        <v>211</v>
      </c>
      <c r="M19" s="20"/>
      <c r="N19" s="18">
        <f>M19/J19</f>
        <v>0</v>
      </c>
    </row>
    <row r="20" spans="1:14" ht="51.75" customHeight="1">
      <c r="A20" s="1"/>
      <c r="B20" s="1" t="s">
        <v>37</v>
      </c>
      <c r="C20" s="2"/>
      <c r="D20" s="1" t="s">
        <v>38</v>
      </c>
      <c r="E20" s="1">
        <v>612</v>
      </c>
      <c r="F20" s="26">
        <v>5.36</v>
      </c>
      <c r="G20" s="6">
        <f t="shared" si="0"/>
        <v>3280.32</v>
      </c>
      <c r="H20" s="15" t="s">
        <v>6</v>
      </c>
      <c r="I20" s="12" t="s">
        <v>39</v>
      </c>
      <c r="J20" s="18">
        <f t="shared" si="2"/>
        <v>64</v>
      </c>
      <c r="K20" s="13">
        <f t="shared" si="3"/>
        <v>1.59375</v>
      </c>
      <c r="L20" s="19">
        <f t="shared" si="1"/>
        <v>102</v>
      </c>
      <c r="M20" s="20"/>
      <c r="N20" s="18">
        <f>M20/J20</f>
        <v>0</v>
      </c>
    </row>
    <row r="21" spans="1:14" ht="51.75" customHeight="1">
      <c r="A21" s="1"/>
      <c r="B21" s="1" t="s">
        <v>40</v>
      </c>
      <c r="C21" s="2">
        <v>8007815251421</v>
      </c>
      <c r="D21" s="1" t="s">
        <v>41</v>
      </c>
      <c r="E21" s="1">
        <v>9360</v>
      </c>
      <c r="F21" s="26">
        <v>10.01</v>
      </c>
      <c r="G21" s="6">
        <f t="shared" si="0"/>
        <v>93693.59999999999</v>
      </c>
      <c r="H21" s="15" t="s">
        <v>6</v>
      </c>
      <c r="I21" s="12" t="s">
        <v>7</v>
      </c>
      <c r="J21" s="18">
        <f t="shared" si="2"/>
        <v>176</v>
      </c>
      <c r="K21" s="13">
        <f t="shared" si="3"/>
        <v>8.863636363636363</v>
      </c>
      <c r="L21" s="19">
        <f t="shared" si="1"/>
        <v>1560</v>
      </c>
      <c r="M21" s="20"/>
      <c r="N21" s="18">
        <f>M21/J21</f>
        <v>0</v>
      </c>
    </row>
    <row r="22" spans="1:14" ht="51.75" customHeight="1">
      <c r="A22" s="1"/>
      <c r="B22" s="1" t="s">
        <v>43</v>
      </c>
      <c r="C22" s="2">
        <v>8007815251742</v>
      </c>
      <c r="D22" s="1" t="s">
        <v>44</v>
      </c>
      <c r="E22" s="1">
        <v>41124</v>
      </c>
      <c r="F22" s="26">
        <v>6.75</v>
      </c>
      <c r="G22" s="6">
        <f t="shared" si="0"/>
        <v>277587</v>
      </c>
      <c r="H22" s="15" t="s">
        <v>6</v>
      </c>
      <c r="I22" s="12" t="s">
        <v>7</v>
      </c>
      <c r="J22" s="18">
        <f t="shared" si="2"/>
        <v>176</v>
      </c>
      <c r="K22" s="13">
        <f t="shared" si="3"/>
        <v>38.94318181818182</v>
      </c>
      <c r="L22" s="19">
        <f t="shared" si="1"/>
        <v>6854</v>
      </c>
      <c r="M22" s="20"/>
      <c r="N22" s="18">
        <f>M22/J22</f>
        <v>0</v>
      </c>
    </row>
    <row r="23" spans="1:14" ht="51.75" customHeight="1">
      <c r="A23" s="1"/>
      <c r="B23" s="1" t="s">
        <v>45</v>
      </c>
      <c r="C23" s="2">
        <v>8007815251957</v>
      </c>
      <c r="D23" s="1" t="s">
        <v>46</v>
      </c>
      <c r="E23" s="1">
        <v>130</v>
      </c>
      <c r="F23" s="26">
        <v>5.85</v>
      </c>
      <c r="G23" s="6">
        <f t="shared" si="0"/>
        <v>760.5</v>
      </c>
      <c r="H23" s="15" t="s">
        <v>42</v>
      </c>
      <c r="I23" s="12" t="s">
        <v>47</v>
      </c>
      <c r="J23" s="18">
        <f t="shared" si="2"/>
        <v>228</v>
      </c>
      <c r="K23" s="13">
        <f t="shared" si="3"/>
        <v>0.5701754385964912</v>
      </c>
      <c r="L23" s="19">
        <f t="shared" si="1"/>
        <v>130</v>
      </c>
      <c r="M23" s="20"/>
      <c r="N23" s="18">
        <f>M23/J23</f>
        <v>0</v>
      </c>
    </row>
    <row r="24" spans="1:14" ht="51.75" customHeight="1">
      <c r="A24" s="1"/>
      <c r="B24" s="1" t="s">
        <v>48</v>
      </c>
      <c r="C24" s="2">
        <v>8007815253456</v>
      </c>
      <c r="D24" s="1" t="s">
        <v>49</v>
      </c>
      <c r="E24" s="1">
        <v>30420</v>
      </c>
      <c r="F24" s="26">
        <v>3.8</v>
      </c>
      <c r="G24" s="6">
        <f t="shared" si="0"/>
        <v>115596</v>
      </c>
      <c r="H24" s="15" t="s">
        <v>6</v>
      </c>
      <c r="I24" s="12" t="s">
        <v>50</v>
      </c>
      <c r="J24" s="18">
        <f t="shared" si="2"/>
        <v>216</v>
      </c>
      <c r="K24" s="13">
        <f t="shared" si="3"/>
        <v>23.47222222222222</v>
      </c>
      <c r="L24" s="19">
        <f t="shared" si="1"/>
        <v>5070</v>
      </c>
      <c r="M24" s="20"/>
      <c r="N24" s="18">
        <f>M24/J24</f>
        <v>0</v>
      </c>
    </row>
    <row r="25" spans="1:14" ht="51.75" customHeight="1">
      <c r="A25" s="1"/>
      <c r="B25" s="1" t="s">
        <v>51</v>
      </c>
      <c r="C25" s="2">
        <v>8007815253487</v>
      </c>
      <c r="D25" s="1" t="s">
        <v>49</v>
      </c>
      <c r="E25" s="1">
        <v>35454</v>
      </c>
      <c r="F25" s="26">
        <v>3.8</v>
      </c>
      <c r="G25" s="6">
        <f t="shared" si="0"/>
        <v>134725.19999999998</v>
      </c>
      <c r="H25" s="15" t="s">
        <v>6</v>
      </c>
      <c r="I25" s="12" t="s">
        <v>52</v>
      </c>
      <c r="J25" s="18">
        <f t="shared" si="2"/>
        <v>686</v>
      </c>
      <c r="K25" s="13">
        <f t="shared" si="3"/>
        <v>8.613702623906706</v>
      </c>
      <c r="L25" s="19">
        <f t="shared" si="1"/>
        <v>5909</v>
      </c>
      <c r="M25" s="20"/>
      <c r="N25" s="18">
        <f>M25/J25</f>
        <v>0</v>
      </c>
    </row>
    <row r="26" spans="1:14" ht="51.75" customHeight="1">
      <c r="A26" s="1"/>
      <c r="B26" s="1" t="s">
        <v>53</v>
      </c>
      <c r="C26" s="2">
        <v>8007815253906</v>
      </c>
      <c r="D26" s="1" t="s">
        <v>54</v>
      </c>
      <c r="E26" s="1">
        <v>3804</v>
      </c>
      <c r="F26" s="26">
        <v>3.42</v>
      </c>
      <c r="G26" s="6">
        <f t="shared" si="0"/>
        <v>13009.68</v>
      </c>
      <c r="H26" s="15" t="s">
        <v>6</v>
      </c>
      <c r="I26" s="12" t="s">
        <v>55</v>
      </c>
      <c r="J26" s="18">
        <f t="shared" si="2"/>
        <v>200</v>
      </c>
      <c r="K26" s="13">
        <f t="shared" si="3"/>
        <v>3.17</v>
      </c>
      <c r="L26" s="19">
        <f t="shared" si="1"/>
        <v>634</v>
      </c>
      <c r="M26" s="20"/>
      <c r="N26" s="18">
        <f>M26/J26</f>
        <v>0</v>
      </c>
    </row>
    <row r="27" spans="1:14" ht="51.75" customHeight="1">
      <c r="A27" s="1"/>
      <c r="B27" s="1" t="s">
        <v>56</v>
      </c>
      <c r="C27" s="2">
        <v>8007815254484</v>
      </c>
      <c r="D27" s="1" t="s">
        <v>57</v>
      </c>
      <c r="E27" s="1">
        <v>8408</v>
      </c>
      <c r="F27" s="26">
        <v>2.72</v>
      </c>
      <c r="G27" s="6">
        <f t="shared" si="0"/>
        <v>22869.760000000002</v>
      </c>
      <c r="H27" s="15" t="s">
        <v>9</v>
      </c>
      <c r="I27" s="12" t="s">
        <v>58</v>
      </c>
      <c r="J27" s="18">
        <f t="shared" si="2"/>
        <v>756</v>
      </c>
      <c r="K27" s="13">
        <f t="shared" si="3"/>
        <v>5.560846560846561</v>
      </c>
      <c r="L27" s="19">
        <f t="shared" si="1"/>
        <v>4204</v>
      </c>
      <c r="M27" s="20"/>
      <c r="N27" s="18">
        <f>M27/J27</f>
        <v>0</v>
      </c>
    </row>
    <row r="28" spans="1:14" ht="51.75" customHeight="1">
      <c r="A28" s="1"/>
      <c r="B28" s="1" t="s">
        <v>59</v>
      </c>
      <c r="C28" s="2">
        <v>8007815257324</v>
      </c>
      <c r="D28" s="1" t="s">
        <v>60</v>
      </c>
      <c r="E28" s="1">
        <v>282</v>
      </c>
      <c r="F28" s="26">
        <v>2.1</v>
      </c>
      <c r="G28" s="6">
        <f t="shared" si="0"/>
        <v>592.2</v>
      </c>
      <c r="H28" s="15" t="s">
        <v>6</v>
      </c>
      <c r="I28" s="12" t="s">
        <v>61</v>
      </c>
      <c r="J28" s="18">
        <f t="shared" si="2"/>
        <v>170</v>
      </c>
      <c r="K28" s="13">
        <f t="shared" si="3"/>
        <v>0.27647058823529413</v>
      </c>
      <c r="L28" s="19">
        <f t="shared" si="1"/>
        <v>47</v>
      </c>
      <c r="M28" s="20"/>
      <c r="N28" s="18">
        <f>M28/J28</f>
        <v>0</v>
      </c>
    </row>
    <row r="29" spans="1:14" ht="51.75" customHeight="1">
      <c r="A29" s="1"/>
      <c r="B29" s="1" t="s">
        <v>62</v>
      </c>
      <c r="C29" s="2">
        <v>8007815418329</v>
      </c>
      <c r="D29" s="1" t="s">
        <v>63</v>
      </c>
      <c r="E29" s="1">
        <v>1158</v>
      </c>
      <c r="F29" s="26">
        <v>4.05</v>
      </c>
      <c r="G29" s="6">
        <f t="shared" si="0"/>
        <v>4689.9</v>
      </c>
      <c r="H29" s="15" t="s">
        <v>6</v>
      </c>
      <c r="I29" s="12" t="s">
        <v>64</v>
      </c>
      <c r="J29" s="18">
        <f t="shared" si="2"/>
        <v>192</v>
      </c>
      <c r="K29" s="13">
        <f t="shared" si="3"/>
        <v>1.0052083333333333</v>
      </c>
      <c r="L29" s="19">
        <f t="shared" si="1"/>
        <v>193</v>
      </c>
      <c r="M29" s="20"/>
      <c r="N29" s="18">
        <f>M29/J29</f>
        <v>0</v>
      </c>
    </row>
    <row r="30" spans="1:14" ht="51.75" customHeight="1">
      <c r="A30" s="1"/>
      <c r="B30" s="1" t="s">
        <v>65</v>
      </c>
      <c r="C30" s="2"/>
      <c r="D30" s="1" t="s">
        <v>66</v>
      </c>
      <c r="E30" s="1">
        <v>5760</v>
      </c>
      <c r="F30" s="26">
        <v>2.23</v>
      </c>
      <c r="G30" s="6">
        <f t="shared" si="0"/>
        <v>12844.8</v>
      </c>
      <c r="H30" s="15" t="s">
        <v>31</v>
      </c>
      <c r="I30" s="12" t="s">
        <v>32</v>
      </c>
      <c r="J30" s="18">
        <f t="shared" si="2"/>
        <v>40</v>
      </c>
      <c r="K30" s="13">
        <f t="shared" si="3"/>
        <v>3</v>
      </c>
      <c r="L30" s="19">
        <f t="shared" si="1"/>
        <v>120</v>
      </c>
      <c r="M30" s="20"/>
      <c r="N30" s="18">
        <f>M30/J30</f>
        <v>0</v>
      </c>
    </row>
    <row r="31" spans="1:14" ht="51.75" customHeight="1">
      <c r="A31" s="1"/>
      <c r="B31" s="1" t="s">
        <v>67</v>
      </c>
      <c r="C31" s="2">
        <v>8007815433308</v>
      </c>
      <c r="D31" s="1" t="s">
        <v>68</v>
      </c>
      <c r="E31" s="1">
        <v>576</v>
      </c>
      <c r="F31" s="26">
        <v>1.22</v>
      </c>
      <c r="G31" s="6">
        <f t="shared" si="0"/>
        <v>702.72</v>
      </c>
      <c r="H31" s="15" t="s">
        <v>6</v>
      </c>
      <c r="I31" s="12" t="s">
        <v>69</v>
      </c>
      <c r="J31" s="18">
        <f t="shared" si="2"/>
        <v>100</v>
      </c>
      <c r="K31" s="13">
        <f t="shared" si="3"/>
        <v>0.96</v>
      </c>
      <c r="L31" s="19">
        <f t="shared" si="1"/>
        <v>96</v>
      </c>
      <c r="M31" s="20"/>
      <c r="N31" s="18">
        <f>M31/J31</f>
        <v>0</v>
      </c>
    </row>
    <row r="32" spans="1:14" ht="51.75" customHeight="1">
      <c r="A32" s="1"/>
      <c r="B32" s="1" t="s">
        <v>70</v>
      </c>
      <c r="C32" s="2">
        <v>8007815450688</v>
      </c>
      <c r="D32" s="1" t="s">
        <v>71</v>
      </c>
      <c r="E32" s="1">
        <v>3120</v>
      </c>
      <c r="F32" s="26">
        <v>3.34</v>
      </c>
      <c r="G32" s="6">
        <f t="shared" si="0"/>
        <v>10420.8</v>
      </c>
      <c r="H32" s="15" t="s">
        <v>6</v>
      </c>
      <c r="I32" s="12" t="s">
        <v>39</v>
      </c>
      <c r="J32" s="18">
        <f t="shared" si="2"/>
        <v>64</v>
      </c>
      <c r="K32" s="13">
        <f t="shared" si="3"/>
        <v>8.125</v>
      </c>
      <c r="L32" s="19">
        <f t="shared" si="1"/>
        <v>520</v>
      </c>
      <c r="M32" s="20"/>
      <c r="N32" s="18">
        <f>M32/J32</f>
        <v>0</v>
      </c>
    </row>
    <row r="33" spans="1:14" ht="51.75" customHeight="1">
      <c r="A33" s="1"/>
      <c r="B33" s="1" t="s">
        <v>72</v>
      </c>
      <c r="C33" s="2">
        <v>8007815450725</v>
      </c>
      <c r="D33" s="1" t="s">
        <v>73</v>
      </c>
      <c r="E33" s="1">
        <v>6240</v>
      </c>
      <c r="F33" s="26">
        <v>2.27</v>
      </c>
      <c r="G33" s="6">
        <f t="shared" si="0"/>
        <v>14164.8</v>
      </c>
      <c r="H33" s="15" t="s">
        <v>6</v>
      </c>
      <c r="I33" s="12" t="s">
        <v>50</v>
      </c>
      <c r="J33" s="18">
        <f t="shared" si="2"/>
        <v>216</v>
      </c>
      <c r="K33" s="13">
        <f t="shared" si="3"/>
        <v>4.814814814814815</v>
      </c>
      <c r="L33" s="19">
        <f t="shared" si="1"/>
        <v>1040</v>
      </c>
      <c r="M33" s="20"/>
      <c r="N33" s="18">
        <f>M33/J33</f>
        <v>0</v>
      </c>
    </row>
    <row r="34" spans="1:14" ht="51.75" customHeight="1">
      <c r="A34" s="1"/>
      <c r="B34" s="1" t="s">
        <v>74</v>
      </c>
      <c r="C34" s="2">
        <v>8007815452125</v>
      </c>
      <c r="D34" s="1" t="s">
        <v>75</v>
      </c>
      <c r="E34" s="1">
        <v>2558</v>
      </c>
      <c r="F34" s="26">
        <v>3.6</v>
      </c>
      <c r="G34" s="6">
        <f t="shared" si="0"/>
        <v>9208.800000000001</v>
      </c>
      <c r="H34" s="15" t="s">
        <v>9</v>
      </c>
      <c r="I34" s="12" t="s">
        <v>76</v>
      </c>
      <c r="J34" s="18">
        <f t="shared" si="2"/>
        <v>330</v>
      </c>
      <c r="K34" s="13">
        <f t="shared" si="3"/>
        <v>3.875757575757576</v>
      </c>
      <c r="L34" s="19">
        <f t="shared" si="1"/>
        <v>1279</v>
      </c>
      <c r="M34" s="20"/>
      <c r="N34" s="18">
        <f>M34/J34</f>
        <v>0</v>
      </c>
    </row>
    <row r="35" spans="1:14" ht="51.75" customHeight="1">
      <c r="A35" s="1"/>
      <c r="B35" s="1" t="s">
        <v>77</v>
      </c>
      <c r="C35" s="2">
        <v>8007815455669</v>
      </c>
      <c r="D35" s="1" t="s">
        <v>78</v>
      </c>
      <c r="E35" s="1">
        <v>3228</v>
      </c>
      <c r="F35" s="26">
        <v>5.72</v>
      </c>
      <c r="G35" s="6">
        <f t="shared" si="0"/>
        <v>18464.16</v>
      </c>
      <c r="H35" s="15" t="s">
        <v>6</v>
      </c>
      <c r="I35" s="12" t="s">
        <v>19</v>
      </c>
      <c r="J35" s="18">
        <f t="shared" si="2"/>
        <v>140</v>
      </c>
      <c r="K35" s="13">
        <f t="shared" si="3"/>
        <v>3.842857142857143</v>
      </c>
      <c r="L35" s="19">
        <f t="shared" si="1"/>
        <v>538</v>
      </c>
      <c r="M35" s="20"/>
      <c r="N35" s="18">
        <f>M35/J35</f>
        <v>0</v>
      </c>
    </row>
    <row r="36" spans="1:14" ht="51.75" customHeight="1">
      <c r="A36" s="1"/>
      <c r="B36" s="1" t="s">
        <v>79</v>
      </c>
      <c r="C36" s="2">
        <v>8007815458370</v>
      </c>
      <c r="D36" s="1" t="s">
        <v>80</v>
      </c>
      <c r="E36" s="1">
        <v>34</v>
      </c>
      <c r="F36" s="26">
        <v>2.77</v>
      </c>
      <c r="G36" s="6">
        <f t="shared" si="0"/>
        <v>94.18</v>
      </c>
      <c r="H36" s="15" t="s">
        <v>9</v>
      </c>
      <c r="I36" s="12" t="s">
        <v>69</v>
      </c>
      <c r="J36" s="18">
        <f t="shared" si="2"/>
        <v>300</v>
      </c>
      <c r="K36" s="13">
        <f t="shared" si="3"/>
        <v>0.056666666666666664</v>
      </c>
      <c r="L36" s="19">
        <f t="shared" si="1"/>
        <v>17</v>
      </c>
      <c r="M36" s="20"/>
      <c r="N36" s="18">
        <f>M36/J36</f>
        <v>0</v>
      </c>
    </row>
    <row r="37" spans="1:14" ht="51.75" customHeight="1">
      <c r="A37" s="1"/>
      <c r="B37" s="1" t="s">
        <v>81</v>
      </c>
      <c r="C37" s="2">
        <v>8007815458400</v>
      </c>
      <c r="D37" s="1" t="s">
        <v>82</v>
      </c>
      <c r="E37" s="1">
        <v>1056</v>
      </c>
      <c r="F37" s="26">
        <v>2.7</v>
      </c>
      <c r="G37" s="6">
        <f t="shared" si="0"/>
        <v>2851.2000000000003</v>
      </c>
      <c r="H37" s="15" t="s">
        <v>9</v>
      </c>
      <c r="I37" s="12" t="s">
        <v>83</v>
      </c>
      <c r="J37" s="18">
        <f t="shared" si="2"/>
        <v>324</v>
      </c>
      <c r="K37" s="13">
        <f t="shared" si="3"/>
        <v>1.6296296296296295</v>
      </c>
      <c r="L37" s="19">
        <f t="shared" si="1"/>
        <v>528</v>
      </c>
      <c r="M37" s="20"/>
      <c r="N37" s="18">
        <f>M37/J37</f>
        <v>0</v>
      </c>
    </row>
    <row r="38" spans="1:14" ht="51.75" customHeight="1">
      <c r="A38" s="1"/>
      <c r="B38" s="1" t="s">
        <v>84</v>
      </c>
      <c r="C38" s="2">
        <v>8007815459193</v>
      </c>
      <c r="D38" s="1" t="s">
        <v>85</v>
      </c>
      <c r="E38" s="1">
        <v>8036</v>
      </c>
      <c r="F38" s="26">
        <v>2.57</v>
      </c>
      <c r="G38" s="6">
        <f t="shared" si="0"/>
        <v>20652.52</v>
      </c>
      <c r="H38" s="15" t="s">
        <v>9</v>
      </c>
      <c r="I38" s="12" t="s">
        <v>28</v>
      </c>
      <c r="J38" s="18">
        <f t="shared" si="2"/>
        <v>540</v>
      </c>
      <c r="K38" s="13">
        <f t="shared" si="3"/>
        <v>7.440740740740741</v>
      </c>
      <c r="L38" s="19">
        <f t="shared" si="1"/>
        <v>4018</v>
      </c>
      <c r="M38" s="20"/>
      <c r="N38" s="18">
        <f>M38/J38</f>
        <v>0</v>
      </c>
    </row>
    <row r="39" spans="1:14" ht="15">
      <c r="A39" s="1"/>
      <c r="B39" s="1" t="s">
        <v>86</v>
      </c>
      <c r="C39" s="2">
        <v>8007815506941</v>
      </c>
      <c r="D39" s="1" t="s">
        <v>87</v>
      </c>
      <c r="E39" s="1">
        <v>876</v>
      </c>
      <c r="F39" s="26">
        <v>12.35</v>
      </c>
      <c r="G39" s="6">
        <f t="shared" si="0"/>
        <v>10818.6</v>
      </c>
      <c r="H39" s="15" t="s">
        <v>6</v>
      </c>
      <c r="I39" s="12" t="s">
        <v>88</v>
      </c>
      <c r="J39" s="18">
        <f t="shared" si="2"/>
        <v>158</v>
      </c>
      <c r="K39" s="13">
        <f t="shared" si="3"/>
        <v>0.9240506329113924</v>
      </c>
      <c r="L39" s="19">
        <f t="shared" si="1"/>
        <v>146</v>
      </c>
      <c r="M39" s="20"/>
      <c r="N39" s="18">
        <f>M39/J39</f>
        <v>0</v>
      </c>
    </row>
    <row r="40" spans="1:14" ht="51.75" customHeight="1">
      <c r="A40" s="1"/>
      <c r="B40" s="1" t="s">
        <v>89</v>
      </c>
      <c r="C40" s="2">
        <v>8007815242177</v>
      </c>
      <c r="D40" s="1" t="s">
        <v>90</v>
      </c>
      <c r="E40" s="1">
        <v>6192</v>
      </c>
      <c r="F40" s="26">
        <v>10.63</v>
      </c>
      <c r="G40" s="6">
        <f t="shared" si="0"/>
        <v>65820.96</v>
      </c>
      <c r="H40" s="15" t="s">
        <v>6</v>
      </c>
      <c r="I40" s="12" t="s">
        <v>91</v>
      </c>
      <c r="J40" s="18">
        <f t="shared" si="2"/>
        <v>152</v>
      </c>
      <c r="K40" s="13">
        <f t="shared" si="3"/>
        <v>6.7894736842105265</v>
      </c>
      <c r="L40" s="19">
        <f t="shared" si="1"/>
        <v>1032</v>
      </c>
      <c r="M40" s="20"/>
      <c r="N40" s="18">
        <f>M40/J40</f>
        <v>0</v>
      </c>
    </row>
    <row r="41" spans="1:14" ht="51.75" customHeight="1">
      <c r="A41" s="1"/>
      <c r="B41" s="1" t="s">
        <v>92</v>
      </c>
      <c r="C41" s="2">
        <v>8007815237906</v>
      </c>
      <c r="D41" s="1" t="s">
        <v>93</v>
      </c>
      <c r="E41" s="1">
        <v>15385</v>
      </c>
      <c r="F41" s="26">
        <v>4.75</v>
      </c>
      <c r="G41" s="6">
        <f t="shared" si="0"/>
        <v>73078.75</v>
      </c>
      <c r="H41" s="15" t="s">
        <v>42</v>
      </c>
      <c r="I41" s="12">
        <v>948</v>
      </c>
      <c r="J41" s="18">
        <f t="shared" si="2"/>
        <v>948</v>
      </c>
      <c r="K41" s="13">
        <f t="shared" si="3"/>
        <v>16.2289029535865</v>
      </c>
      <c r="L41" s="19">
        <f t="shared" si="1"/>
        <v>15385</v>
      </c>
      <c r="M41" s="20"/>
      <c r="N41" s="18">
        <f>M41/J41</f>
        <v>0</v>
      </c>
    </row>
    <row r="42" spans="1:14" ht="51.75" customHeight="1">
      <c r="A42" s="1"/>
      <c r="B42" s="1" t="s">
        <v>94</v>
      </c>
      <c r="C42" s="2">
        <v>8007815238163</v>
      </c>
      <c r="D42" s="1" t="s">
        <v>95</v>
      </c>
      <c r="E42" s="1">
        <v>5256</v>
      </c>
      <c r="F42" s="26">
        <v>8</v>
      </c>
      <c r="G42" s="6">
        <f t="shared" si="0"/>
        <v>42048</v>
      </c>
      <c r="H42" s="15" t="s">
        <v>6</v>
      </c>
      <c r="I42" s="12" t="s">
        <v>96</v>
      </c>
      <c r="J42" s="18">
        <f t="shared" si="2"/>
        <v>37.333333333333336</v>
      </c>
      <c r="K42" s="13">
        <f t="shared" si="3"/>
        <v>23.46428571428571</v>
      </c>
      <c r="L42" s="19">
        <f t="shared" si="1"/>
        <v>876</v>
      </c>
      <c r="M42" s="20"/>
      <c r="N42" s="18">
        <f>M42/J42</f>
        <v>0</v>
      </c>
    </row>
    <row r="43" spans="1:14" ht="51.75" customHeight="1">
      <c r="A43" s="1"/>
      <c r="B43" s="1" t="s">
        <v>97</v>
      </c>
      <c r="C43" s="2">
        <v>8007815238163</v>
      </c>
      <c r="D43" s="1" t="s">
        <v>95</v>
      </c>
      <c r="E43" s="1">
        <v>2070</v>
      </c>
      <c r="F43" s="26">
        <v>8</v>
      </c>
      <c r="G43" s="6">
        <f t="shared" si="0"/>
        <v>16560</v>
      </c>
      <c r="H43" s="15" t="s">
        <v>6</v>
      </c>
      <c r="I43" s="12" t="s">
        <v>96</v>
      </c>
      <c r="J43" s="18">
        <f t="shared" si="2"/>
        <v>37.333333333333336</v>
      </c>
      <c r="K43" s="13">
        <f t="shared" si="3"/>
        <v>9.241071428571429</v>
      </c>
      <c r="L43" s="19">
        <f t="shared" si="1"/>
        <v>345</v>
      </c>
      <c r="M43" s="20"/>
      <c r="N43" s="18">
        <f>M43/J43</f>
        <v>0</v>
      </c>
    </row>
    <row r="44" spans="1:14" ht="51.75" customHeight="1">
      <c r="A44" s="1"/>
      <c r="B44" s="1" t="s">
        <v>98</v>
      </c>
      <c r="C44" s="2">
        <v>8007815239894</v>
      </c>
      <c r="D44" s="1" t="s">
        <v>99</v>
      </c>
      <c r="E44" s="1">
        <v>936</v>
      </c>
      <c r="F44" s="26">
        <v>8.2</v>
      </c>
      <c r="G44" s="6">
        <f t="shared" si="0"/>
        <v>7675.199999999999</v>
      </c>
      <c r="H44" s="15" t="s">
        <v>6</v>
      </c>
      <c r="I44" s="12">
        <v>940</v>
      </c>
      <c r="J44" s="18">
        <f t="shared" si="2"/>
        <v>156.66666666666666</v>
      </c>
      <c r="K44" s="13">
        <f t="shared" si="3"/>
        <v>0.9957446808510639</v>
      </c>
      <c r="L44" s="19">
        <f t="shared" si="1"/>
        <v>156</v>
      </c>
      <c r="M44" s="20"/>
      <c r="N44" s="18">
        <f>M44/J44</f>
        <v>0</v>
      </c>
    </row>
    <row r="45" spans="1:14" ht="51.75" customHeight="1">
      <c r="A45" s="1"/>
      <c r="B45" s="1" t="s">
        <v>100</v>
      </c>
      <c r="C45" s="2">
        <v>8007815239962</v>
      </c>
      <c r="D45" s="1" t="s">
        <v>101</v>
      </c>
      <c r="E45" s="1">
        <v>7656</v>
      </c>
      <c r="F45" s="26">
        <v>7</v>
      </c>
      <c r="G45" s="6">
        <f t="shared" si="0"/>
        <v>53592</v>
      </c>
      <c r="H45" s="15" t="s">
        <v>6</v>
      </c>
      <c r="I45" s="12" t="s">
        <v>102</v>
      </c>
      <c r="J45" s="18">
        <f t="shared" si="2"/>
        <v>28.333333333333332</v>
      </c>
      <c r="K45" s="13">
        <f t="shared" si="3"/>
        <v>45.03529411764706</v>
      </c>
      <c r="L45" s="19">
        <f t="shared" si="1"/>
        <v>1276</v>
      </c>
      <c r="M45" s="20"/>
      <c r="N45" s="18">
        <f>M45/J45</f>
        <v>0</v>
      </c>
    </row>
    <row r="46" spans="1:14" ht="51.75" customHeight="1">
      <c r="A46" s="1"/>
      <c r="B46" s="1" t="s">
        <v>103</v>
      </c>
      <c r="C46" s="2">
        <v>8007815248049</v>
      </c>
      <c r="D46" s="1" t="s">
        <v>104</v>
      </c>
      <c r="E46" s="1">
        <v>1386</v>
      </c>
      <c r="F46" s="26">
        <v>6.76</v>
      </c>
      <c r="G46" s="6">
        <f t="shared" si="0"/>
        <v>9369.36</v>
      </c>
      <c r="H46" s="15" t="s">
        <v>6</v>
      </c>
      <c r="I46" s="12">
        <v>940</v>
      </c>
      <c r="J46" s="18">
        <f t="shared" si="2"/>
        <v>156.66666666666666</v>
      </c>
      <c r="K46" s="13">
        <f t="shared" si="3"/>
        <v>1.4744680851063832</v>
      </c>
      <c r="L46" s="19">
        <f t="shared" si="1"/>
        <v>231</v>
      </c>
      <c r="M46" s="20"/>
      <c r="N46" s="18">
        <f>M46/J46</f>
        <v>0</v>
      </c>
    </row>
    <row r="47" spans="1:14" ht="51.75" customHeight="1">
      <c r="A47" s="1"/>
      <c r="B47" s="1" t="s">
        <v>105</v>
      </c>
      <c r="C47" s="2">
        <v>8007815248452</v>
      </c>
      <c r="D47" s="1" t="s">
        <v>106</v>
      </c>
      <c r="E47" s="1">
        <v>2610</v>
      </c>
      <c r="F47" s="26">
        <v>10.7</v>
      </c>
      <c r="G47" s="6">
        <f t="shared" si="0"/>
        <v>27926.999999999996</v>
      </c>
      <c r="H47" s="15" t="s">
        <v>6</v>
      </c>
      <c r="I47" s="12" t="s">
        <v>107</v>
      </c>
      <c r="J47" s="18">
        <f t="shared" si="2"/>
        <v>24</v>
      </c>
      <c r="K47" s="13">
        <f t="shared" si="3"/>
        <v>18.125</v>
      </c>
      <c r="L47" s="19">
        <f t="shared" si="1"/>
        <v>435</v>
      </c>
      <c r="M47" s="20"/>
      <c r="N47" s="18">
        <f>M47/J47</f>
        <v>0</v>
      </c>
    </row>
    <row r="48" spans="1:14" ht="15">
      <c r="A48" s="1"/>
      <c r="B48" s="1" t="s">
        <v>108</v>
      </c>
      <c r="C48" s="2">
        <v>8007815253470</v>
      </c>
      <c r="D48" s="1" t="s">
        <v>109</v>
      </c>
      <c r="E48" s="1">
        <v>10422</v>
      </c>
      <c r="F48" s="26">
        <v>6.7</v>
      </c>
      <c r="G48" s="6">
        <f t="shared" si="0"/>
        <v>69827.40000000001</v>
      </c>
      <c r="H48" s="15" t="s">
        <v>6</v>
      </c>
      <c r="I48" s="12" t="s">
        <v>110</v>
      </c>
      <c r="J48" s="18">
        <f t="shared" si="2"/>
        <v>33.333333333333336</v>
      </c>
      <c r="K48" s="13">
        <f t="shared" si="3"/>
        <v>52.11</v>
      </c>
      <c r="L48" s="19">
        <f t="shared" si="1"/>
        <v>1737</v>
      </c>
      <c r="M48" s="20"/>
      <c r="N48" s="18">
        <f>M48/J48</f>
        <v>0</v>
      </c>
    </row>
    <row r="49" spans="1:14" ht="51.75" customHeight="1">
      <c r="A49" s="1"/>
      <c r="B49" s="1" t="s">
        <v>111</v>
      </c>
      <c r="C49" s="2">
        <v>8007815455706</v>
      </c>
      <c r="D49" s="1" t="s">
        <v>112</v>
      </c>
      <c r="E49" s="1">
        <v>3960</v>
      </c>
      <c r="F49" s="26">
        <v>11.5</v>
      </c>
      <c r="G49" s="6">
        <f t="shared" si="0"/>
        <v>45540</v>
      </c>
      <c r="H49" s="15" t="s">
        <v>6</v>
      </c>
      <c r="I49" s="12" t="s">
        <v>107</v>
      </c>
      <c r="J49" s="18">
        <f t="shared" si="2"/>
        <v>24</v>
      </c>
      <c r="K49" s="13">
        <f t="shared" si="3"/>
        <v>27.5</v>
      </c>
      <c r="L49" s="19">
        <f t="shared" si="1"/>
        <v>660</v>
      </c>
      <c r="M49" s="20"/>
      <c r="N49" s="18">
        <f>M49/J49</f>
        <v>0</v>
      </c>
    </row>
    <row r="50" spans="1:14" ht="15">
      <c r="A50" s="27"/>
      <c r="B50" s="27"/>
      <c r="C50" s="28"/>
      <c r="D50" s="27"/>
      <c r="E50" s="27"/>
      <c r="F50" s="29"/>
      <c r="G50" s="30"/>
      <c r="H50" s="27"/>
      <c r="I50" s="27"/>
      <c r="J50" s="31"/>
      <c r="K50" s="32"/>
      <c r="L50" s="27"/>
      <c r="M50" s="27"/>
      <c r="N50" s="31">
        <f>SUM(N7:N49)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M4:N4"/>
  </mergeCells>
  <printOptions horizontalCentered="1"/>
  <pageMargins left="1.5" right="1.5" top="1" bottom="1.5" header="1.5" footer="1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2017-04-25T07:47:04Z</dcterms:created>
  <dcterms:modified xsi:type="dcterms:W3CDTF">2017-04-28T14:57:46Z</dcterms:modified>
  <cp:category/>
  <cp:version/>
  <cp:contentType/>
  <cp:contentStatus/>
</cp:coreProperties>
</file>